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РЖурналПВ" sheetId="10" r:id="rId1"/>
    <sheet name="РЖурналП" sheetId="14" r:id="rId2"/>
    <sheet name="В журнал ПВ" sheetId="5" r:id="rId3"/>
    <sheet name="В журнал СВ" sheetId="4" r:id="rId4"/>
    <sheet name="КВ" sheetId="11" r:id="rId5"/>
    <sheet name="Первый лист" sheetId="12" r:id="rId6"/>
    <sheet name="Последний лист" sheetId="13" r:id="rId7"/>
  </sheets>
  <calcPr calcId="145621"/>
</workbook>
</file>

<file path=xl/calcChain.xml><?xml version="1.0" encoding="utf-8"?>
<calcChain xmlns="http://schemas.openxmlformats.org/spreadsheetml/2006/main">
  <c r="E7" i="13" l="1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6" i="13"/>
  <c r="C26" i="13"/>
  <c r="D26" i="13" s="1"/>
  <c r="C25" i="13"/>
  <c r="D25" i="13" s="1"/>
  <c r="C24" i="13"/>
  <c r="D24" i="13" s="1"/>
  <c r="C23" i="13"/>
  <c r="D23" i="13" s="1"/>
  <c r="C22" i="13"/>
  <c r="D22" i="13" s="1"/>
  <c r="C21" i="13"/>
  <c r="D21" i="13" s="1"/>
  <c r="C20" i="13"/>
  <c r="D20" i="13" s="1"/>
  <c r="C19" i="13"/>
  <c r="D19" i="13" s="1"/>
  <c r="C18" i="13"/>
  <c r="D18" i="13" s="1"/>
  <c r="C17" i="13"/>
  <c r="D17" i="13" s="1"/>
  <c r="C16" i="13"/>
  <c r="D16" i="13" s="1"/>
  <c r="C15" i="13"/>
  <c r="D15" i="13" s="1"/>
  <c r="C14" i="13"/>
  <c r="D14" i="13" s="1"/>
  <c r="C13" i="13"/>
  <c r="D13" i="13" s="1"/>
  <c r="C12" i="13"/>
  <c r="D12" i="13" s="1"/>
  <c r="C11" i="13"/>
  <c r="D11" i="13" s="1"/>
  <c r="C10" i="13"/>
  <c r="D10" i="13" s="1"/>
  <c r="C9" i="13"/>
  <c r="D9" i="13" s="1"/>
  <c r="C8" i="13"/>
  <c r="D8" i="13" s="1"/>
  <c r="C7" i="13"/>
  <c r="D7" i="13" s="1"/>
  <c r="C6" i="13"/>
  <c r="D6" i="13" s="1"/>
</calcChain>
</file>

<file path=xl/comments1.xml><?xml version="1.0" encoding="utf-8"?>
<comments xmlns="http://schemas.openxmlformats.org/spreadsheetml/2006/main">
  <authors>
    <author>Автор</author>
  </authors>
  <commentList>
    <comment ref="A5" authorId="0">
      <text>
        <r>
          <rPr>
            <b/>
            <sz val="8"/>
            <color indexed="81"/>
            <rFont val="Tahoma"/>
            <family val="2"/>
            <charset val="204"/>
          </rPr>
          <t>Описание установки посекционно, обычно по ходу воздуха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5" authorId="0">
      <text>
        <r>
          <rPr>
            <b/>
            <sz val="8"/>
            <color indexed="81"/>
            <rFont val="Tahoma"/>
            <family val="2"/>
            <charset val="204"/>
          </rPr>
          <t>Характерные параметры установки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A1" authorId="0">
      <text>
        <r>
          <rPr>
            <b/>
            <sz val="8"/>
            <color indexed="81"/>
            <rFont val="Tahoma"/>
            <family val="2"/>
            <charset val="204"/>
          </rPr>
          <t>На этом листе параметры помещения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J1" authorId="0">
      <text>
        <r>
          <rPr>
            <b/>
            <sz val="8"/>
            <color indexed="81"/>
            <rFont val="Tahoma"/>
            <family val="2"/>
            <charset val="204"/>
          </rPr>
          <t>На этом листе замер на воздухораспределителе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H3" authorId="0">
      <text>
        <r>
          <rPr>
            <b/>
            <sz val="9"/>
            <color indexed="81"/>
            <rFont val="Tahoma"/>
            <family val="2"/>
            <charset val="204"/>
          </rPr>
          <t>Название приборного журнала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5" authorId="0">
      <text>
        <r>
          <rPr>
            <b/>
            <sz val="9"/>
            <color indexed="81"/>
            <rFont val="Tahoma"/>
            <family val="2"/>
            <charset val="204"/>
          </rPr>
          <t>Номер помещения, установки, ссылочный расход, маркер</t>
        </r>
      </text>
    </comment>
    <comment ref="C5" authorId="0">
      <text>
        <r>
          <rPr>
            <b/>
            <sz val="9"/>
            <color indexed="81"/>
            <rFont val="Tahoma"/>
            <family val="2"/>
            <charset val="204"/>
          </rPr>
          <t>Размер:
помещения или мерного сечения, м или мм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5" authorId="0">
      <text>
        <r>
          <rPr>
            <b/>
            <sz val="9"/>
            <color indexed="81"/>
            <rFont val="Tahoma"/>
            <family val="2"/>
            <charset val="204"/>
          </rPr>
          <t>Микроклимат в центре помещения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5" authorId="0">
      <text>
        <r>
          <rPr>
            <b/>
            <sz val="9"/>
            <color indexed="81"/>
            <rFont val="Tahoma"/>
            <family val="2"/>
            <charset val="204"/>
          </rPr>
          <t>Номер решётки, ПВ, номер линии сечения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5" authorId="0">
      <text>
        <r>
          <rPr>
            <b/>
            <sz val="9"/>
            <color indexed="81"/>
            <rFont val="Tahoma"/>
            <family val="2"/>
            <charset val="204"/>
          </rPr>
          <t>Среднее по замеру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5" authorId="0">
      <text>
        <r>
          <rPr>
            <b/>
            <sz val="9"/>
            <color indexed="81"/>
            <rFont val="Tahoma"/>
            <family val="2"/>
            <charset val="204"/>
          </rPr>
          <t>Результат замеров, невязка с требуемым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<sst xmlns="http://schemas.openxmlformats.org/spreadsheetml/2006/main" count="95" uniqueCount="66">
  <si>
    <t>Размер</t>
  </si>
  <si>
    <t>a</t>
  </si>
  <si>
    <t>b</t>
  </si>
  <si>
    <t>ϕ, %</t>
  </si>
  <si>
    <t>Замеры по помещениям или сечениям</t>
  </si>
  <si>
    <t>Условия:</t>
  </si>
  <si>
    <t>Примечания:</t>
  </si>
  <si>
    <t>Стр.</t>
  </si>
  <si>
    <t>Воздухораспределители</t>
  </si>
  <si>
    <t>Запись: 
отсчёты, размеры</t>
  </si>
  <si>
    <t>h/d</t>
  </si>
  <si>
    <t>Замечания:</t>
  </si>
  <si>
    <t>Дата/время</t>
  </si>
  <si>
    <t>Параметры</t>
  </si>
  <si>
    <t>Секция</t>
  </si>
  <si>
    <t>Тип, заводской №</t>
  </si>
  <si>
    <t>№ сеч.</t>
  </si>
  <si>
    <t>Схема мерного сечения</t>
  </si>
  <si>
    <t>Запись: 
отсчёты, размеры, Pд, V</t>
  </si>
  <si>
    <t>Отм.</t>
  </si>
  <si>
    <t>d</t>
  </si>
  <si>
    <t>Ср.</t>
  </si>
  <si>
    <t>L</t>
  </si>
  <si>
    <t>dL</t>
  </si>
  <si>
    <t>Среднее</t>
  </si>
  <si>
    <t>Результат</t>
  </si>
  <si>
    <t>Название, замечания (жалобы), требумые параметры</t>
  </si>
  <si>
    <t>№ зам.</t>
  </si>
  <si>
    <r>
      <t>t</t>
    </r>
    <r>
      <rPr>
        <sz val="10"/>
        <color theme="1"/>
        <rFont val="Calibri"/>
        <family val="2"/>
      </rPr>
      <t>°</t>
    </r>
    <r>
      <rPr>
        <sz val="10"/>
        <color theme="1"/>
        <rFont val="Calibri"/>
        <family val="2"/>
        <scheme val="minor"/>
      </rPr>
      <t>C</t>
    </r>
  </si>
  <si>
    <r>
      <t>CO</t>
    </r>
    <r>
      <rPr>
        <vertAlign val="subscript"/>
        <sz val="10"/>
        <color theme="1"/>
        <rFont val="Calibri"/>
        <family val="2"/>
        <scheme val="minor"/>
      </rPr>
      <t>2</t>
    </r>
  </si>
  <si>
    <t>Вентиляционная лаборатория</t>
  </si>
  <si>
    <t>РАБОЧИЙ ЖУРНАЛ</t>
  </si>
  <si>
    <t>начат</t>
  </si>
  <si>
    <t>окончен</t>
  </si>
  <si>
    <t>Корпус вентилятора</t>
  </si>
  <si>
    <t>№</t>
  </si>
  <si>
    <t>Ц4-70</t>
  </si>
  <si>
    <t>Ц14-46</t>
  </si>
  <si>
    <t>ЦП7-40</t>
  </si>
  <si>
    <t>354-2</t>
  </si>
  <si>
    <t>337-3</t>
  </si>
  <si>
    <t>566-3</t>
  </si>
  <si>
    <t>Заказчик</t>
  </si>
  <si>
    <t>Объект</t>
  </si>
  <si>
    <t>Представитель</t>
  </si>
  <si>
    <t>Диаметр</t>
  </si>
  <si>
    <t>Периметр</t>
  </si>
  <si>
    <t>Площадь</t>
  </si>
  <si>
    <t>аэродинамические испытания вентиляции</t>
  </si>
  <si>
    <t>помещения и сети</t>
  </si>
  <si>
    <t>вентустановки и паспортизация</t>
  </si>
  <si>
    <t>Воздуховоды</t>
  </si>
  <si>
    <t>мм</t>
  </si>
  <si>
    <t>м</t>
  </si>
  <si>
    <t>см</t>
  </si>
  <si>
    <t>ventilab.ru</t>
  </si>
  <si>
    <t>alemeln@narod.ru</t>
  </si>
  <si>
    <r>
      <t>м</t>
    </r>
    <r>
      <rPr>
        <vertAlign val="superscript"/>
        <sz val="12"/>
        <color theme="1"/>
        <rFont val="Calibri"/>
        <family val="2"/>
        <charset val="204"/>
        <scheme val="minor"/>
      </rPr>
      <t>2</t>
    </r>
  </si>
  <si>
    <t>№ ПВ __________</t>
  </si>
  <si>
    <t>№ СВ __________</t>
  </si>
  <si>
    <t>Размер, м</t>
  </si>
  <si>
    <t>№ пп/пом, 
данные</t>
  </si>
  <si>
    <t>Цех/зона:</t>
  </si>
  <si>
    <t>Цех,зона:</t>
  </si>
  <si>
    <t>Паспортизация</t>
  </si>
  <si>
    <t>Испытания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</si>
</sst>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vertAlign val="subscript"/>
      <sz val="10"/>
      <color theme="1"/>
      <name val="Calibri"/>
      <family val="2"/>
      <scheme val="minor"/>
    </font>
    <font>
      <b/>
      <sz val="24"/>
      <color theme="1"/>
      <name val="Calibri"/>
      <family val="2"/>
      <charset val="204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top"/>
    </xf>
    <xf numFmtId="0" fontId="2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1" fillId="0" borderId="2" xfId="0" applyFont="1" applyBorder="1"/>
    <xf numFmtId="0" fontId="10" fillId="0" borderId="0" xfId="0" applyFont="1" applyAlignment="1">
      <alignment vertic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2" fillId="0" borderId="3" xfId="0" applyNumberFormat="1" applyFont="1" applyBorder="1" applyAlignment="1">
      <alignment horizontal="center"/>
    </xf>
    <xf numFmtId="164" fontId="12" fillId="0" borderId="3" xfId="0" applyNumberFormat="1" applyFont="1" applyBorder="1" applyAlignment="1">
      <alignment horizontal="center"/>
    </xf>
    <xf numFmtId="1" fontId="12" fillId="0" borderId="0" xfId="0" applyNumberFormat="1" applyFont="1" applyAlignment="1">
      <alignment horizontal="center"/>
    </xf>
    <xf numFmtId="0" fontId="12" fillId="0" borderId="0" xfId="0" applyFont="1" applyFill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3" xfId="0" applyFont="1" applyBorder="1"/>
    <xf numFmtId="0" fontId="11" fillId="0" borderId="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438150</xdr:colOff>
      <xdr:row>10</xdr:row>
      <xdr:rowOff>142875</xdr:rowOff>
    </xdr:from>
    <xdr:to>
      <xdr:col>9</xdr:col>
      <xdr:colOff>295276</xdr:colOff>
      <xdr:row>26</xdr:row>
      <xdr:rowOff>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0600" y="2266950"/>
          <a:ext cx="3667126" cy="36671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85724</xdr:colOff>
      <xdr:row>10</xdr:row>
      <xdr:rowOff>38099</xdr:rowOff>
    </xdr:from>
    <xdr:to>
      <xdr:col>8</xdr:col>
      <xdr:colOff>438149</xdr:colOff>
      <xdr:row>24</xdr:row>
      <xdr:rowOff>28574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0624" y="2324099"/>
          <a:ext cx="3324225" cy="3324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lemeln@narod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lemeln@narod.ru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8"/>
  <sheetViews>
    <sheetView tabSelected="1" zoomScale="75" zoomScaleNormal="75" workbookViewId="0">
      <selection activeCell="L10" sqref="L10"/>
    </sheetView>
  </sheetViews>
  <sheetFormatPr defaultRowHeight="18.75" x14ac:dyDescent="0.3"/>
  <cols>
    <col min="1" max="1" width="71" style="31" customWidth="1"/>
    <col min="2" max="10" width="7.140625" style="31" customWidth="1"/>
    <col min="11" max="16384" width="9.140625" style="31"/>
  </cols>
  <sheetData>
    <row r="1" spans="2:10" s="35" customFormat="1" ht="15.75" x14ac:dyDescent="0.25">
      <c r="B1" s="51" t="s">
        <v>30</v>
      </c>
      <c r="C1" s="51"/>
      <c r="D1" s="51"/>
      <c r="E1" s="51"/>
      <c r="F1" s="51"/>
      <c r="G1" s="51"/>
      <c r="H1" s="51"/>
      <c r="I1" s="51"/>
      <c r="J1" s="51"/>
    </row>
    <row r="2" spans="2:10" s="32" customFormat="1" ht="28.5" customHeight="1" x14ac:dyDescent="0.25">
      <c r="B2" s="52" t="s">
        <v>31</v>
      </c>
      <c r="C2" s="52"/>
      <c r="D2" s="52"/>
      <c r="E2" s="52"/>
      <c r="F2" s="52"/>
      <c r="G2" s="52"/>
      <c r="H2" s="52"/>
      <c r="I2" s="52"/>
      <c r="J2" s="52"/>
    </row>
    <row r="3" spans="2:10" s="34" customFormat="1" ht="21" x14ac:dyDescent="0.35">
      <c r="B3" s="53" t="s">
        <v>58</v>
      </c>
      <c r="C3" s="53"/>
      <c r="D3" s="53"/>
      <c r="E3" s="53"/>
      <c r="F3" s="53"/>
      <c r="G3" s="53"/>
      <c r="H3" s="53"/>
      <c r="I3" s="53"/>
      <c r="J3" s="53"/>
    </row>
    <row r="4" spans="2:10" ht="7.5" customHeight="1" x14ac:dyDescent="0.3"/>
    <row r="5" spans="2:10" s="35" customFormat="1" ht="15.75" x14ac:dyDescent="0.25">
      <c r="B5" s="51" t="s">
        <v>48</v>
      </c>
      <c r="C5" s="51"/>
      <c r="D5" s="51"/>
      <c r="E5" s="51"/>
      <c r="F5" s="51"/>
      <c r="G5" s="51"/>
      <c r="H5" s="51"/>
      <c r="I5" s="51"/>
      <c r="J5" s="51"/>
    </row>
    <row r="6" spans="2:10" s="35" customFormat="1" ht="15.75" x14ac:dyDescent="0.25">
      <c r="B6" s="51" t="s">
        <v>50</v>
      </c>
      <c r="C6" s="51"/>
      <c r="D6" s="51"/>
      <c r="E6" s="51"/>
      <c r="F6" s="51"/>
      <c r="G6" s="51"/>
      <c r="H6" s="51"/>
      <c r="I6" s="51"/>
      <c r="J6" s="51"/>
    </row>
    <row r="7" spans="2:10" s="35" customFormat="1" ht="15.75" x14ac:dyDescent="0.25">
      <c r="B7" s="51" t="s">
        <v>32</v>
      </c>
      <c r="C7" s="51"/>
      <c r="D7" s="51"/>
      <c r="E7" s="51"/>
      <c r="F7" s="51"/>
      <c r="G7" s="51"/>
      <c r="H7" s="51"/>
      <c r="I7" s="51"/>
      <c r="J7" s="51"/>
    </row>
    <row r="8" spans="2:10" s="35" customFormat="1" ht="15.75" x14ac:dyDescent="0.25">
      <c r="E8" s="36"/>
      <c r="F8" s="36"/>
      <c r="G8" s="36"/>
    </row>
    <row r="9" spans="2:10" s="35" customFormat="1" ht="15.75" x14ac:dyDescent="0.25">
      <c r="B9" s="51" t="s">
        <v>33</v>
      </c>
      <c r="C9" s="51"/>
      <c r="D9" s="51"/>
      <c r="E9" s="51"/>
      <c r="F9" s="51"/>
      <c r="G9" s="51"/>
      <c r="H9" s="51"/>
      <c r="I9" s="51"/>
      <c r="J9" s="51"/>
    </row>
    <row r="10" spans="2:10" s="35" customFormat="1" ht="15.75" x14ac:dyDescent="0.25">
      <c r="E10" s="36"/>
      <c r="F10" s="36"/>
      <c r="G10" s="36"/>
    </row>
    <row r="27" spans="2:10" s="35" customFormat="1" ht="15.75" x14ac:dyDescent="0.25">
      <c r="B27" s="51" t="s">
        <v>56</v>
      </c>
      <c r="C27" s="51"/>
      <c r="D27" s="51"/>
      <c r="E27" s="51"/>
      <c r="F27" s="51"/>
      <c r="G27" s="51"/>
      <c r="H27" s="51"/>
      <c r="I27" s="51"/>
      <c r="J27" s="51"/>
    </row>
    <row r="28" spans="2:10" s="35" customFormat="1" ht="15.75" x14ac:dyDescent="0.25">
      <c r="B28" s="51" t="s">
        <v>55</v>
      </c>
      <c r="C28" s="51"/>
      <c r="D28" s="51"/>
      <c r="E28" s="51"/>
      <c r="F28" s="51"/>
      <c r="G28" s="51"/>
      <c r="H28" s="51"/>
      <c r="I28" s="51"/>
      <c r="J28" s="51"/>
    </row>
  </sheetData>
  <mergeCells count="9">
    <mergeCell ref="B28:J28"/>
    <mergeCell ref="B27:J27"/>
    <mergeCell ref="B1:J1"/>
    <mergeCell ref="B2:J2"/>
    <mergeCell ref="B3:J3"/>
    <mergeCell ref="B7:J7"/>
    <mergeCell ref="B9:J9"/>
    <mergeCell ref="B5:J5"/>
    <mergeCell ref="B6:J6"/>
  </mergeCells>
  <hyperlinks>
    <hyperlink ref="B27" r:id="rId1"/>
  </hyperlinks>
  <pageMargins left="0.25" right="0.25" top="0.75" bottom="0.75" header="0.3" footer="0.3"/>
  <pageSetup paperSize="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7"/>
  <sheetViews>
    <sheetView zoomScale="75" zoomScaleNormal="75" workbookViewId="0">
      <selection activeCell="B4" sqref="B4"/>
    </sheetView>
  </sheetViews>
  <sheetFormatPr defaultRowHeight="18.75" x14ac:dyDescent="0.3"/>
  <cols>
    <col min="1" max="1" width="74" style="31" customWidth="1"/>
    <col min="2" max="10" width="7.42578125" style="31" customWidth="1"/>
    <col min="11" max="16384" width="9.140625" style="31"/>
  </cols>
  <sheetData>
    <row r="1" spans="2:10" s="35" customFormat="1" ht="15.75" x14ac:dyDescent="0.25">
      <c r="B1" s="51" t="s">
        <v>30</v>
      </c>
      <c r="C1" s="51"/>
      <c r="D1" s="51"/>
      <c r="E1" s="51"/>
      <c r="F1" s="51"/>
      <c r="G1" s="51"/>
      <c r="H1" s="51"/>
      <c r="I1" s="51"/>
      <c r="J1" s="51"/>
    </row>
    <row r="2" spans="2:10" s="32" customFormat="1" ht="40.5" customHeight="1" x14ac:dyDescent="0.25">
      <c r="B2" s="52" t="s">
        <v>31</v>
      </c>
      <c r="C2" s="52"/>
      <c r="D2" s="52"/>
      <c r="E2" s="52"/>
      <c r="F2" s="52"/>
      <c r="G2" s="52"/>
      <c r="H2" s="52"/>
      <c r="I2" s="52"/>
      <c r="J2" s="52"/>
    </row>
    <row r="3" spans="2:10" s="34" customFormat="1" ht="21" x14ac:dyDescent="0.35">
      <c r="B3" s="53" t="s">
        <v>59</v>
      </c>
      <c r="C3" s="53"/>
      <c r="D3" s="53"/>
      <c r="E3" s="53"/>
      <c r="F3" s="53"/>
      <c r="G3" s="53"/>
      <c r="H3" s="53"/>
      <c r="I3" s="53"/>
      <c r="J3" s="53"/>
    </row>
    <row r="4" spans="2:10" ht="8.25" customHeight="1" x14ac:dyDescent="0.3"/>
    <row r="5" spans="2:10" s="35" customFormat="1" ht="15.75" x14ac:dyDescent="0.25">
      <c r="B5" s="51" t="s">
        <v>48</v>
      </c>
      <c r="C5" s="51"/>
      <c r="D5" s="51"/>
      <c r="E5" s="51"/>
      <c r="F5" s="51"/>
      <c r="G5" s="51"/>
      <c r="H5" s="51"/>
      <c r="I5" s="51"/>
      <c r="J5" s="51"/>
    </row>
    <row r="6" spans="2:10" s="35" customFormat="1" ht="15.75" x14ac:dyDescent="0.25">
      <c r="B6" s="51" t="s">
        <v>49</v>
      </c>
      <c r="C6" s="51"/>
      <c r="D6" s="51"/>
      <c r="E6" s="51"/>
      <c r="F6" s="51"/>
      <c r="G6" s="51"/>
      <c r="H6" s="51"/>
      <c r="I6" s="51"/>
      <c r="J6" s="51"/>
    </row>
    <row r="7" spans="2:10" s="35" customFormat="1" ht="15.75" x14ac:dyDescent="0.25">
      <c r="B7" s="51" t="s">
        <v>32</v>
      </c>
      <c r="C7" s="51"/>
      <c r="D7" s="51"/>
      <c r="E7" s="51"/>
      <c r="F7" s="51"/>
      <c r="G7" s="51"/>
      <c r="H7" s="51"/>
      <c r="I7" s="51"/>
      <c r="J7" s="51"/>
    </row>
    <row r="8" spans="2:10" s="35" customFormat="1" ht="15.75" x14ac:dyDescent="0.25">
      <c r="E8" s="36"/>
      <c r="F8" s="36"/>
      <c r="G8" s="36"/>
    </row>
    <row r="9" spans="2:10" s="35" customFormat="1" ht="15.75" x14ac:dyDescent="0.25">
      <c r="B9" s="51" t="s">
        <v>33</v>
      </c>
      <c r="C9" s="51"/>
      <c r="D9" s="51"/>
      <c r="E9" s="51"/>
      <c r="F9" s="51"/>
      <c r="G9" s="51"/>
      <c r="H9" s="51"/>
      <c r="I9" s="51"/>
      <c r="J9" s="51"/>
    </row>
    <row r="10" spans="2:10" s="35" customFormat="1" ht="15.75" x14ac:dyDescent="0.25">
      <c r="E10" s="36"/>
      <c r="F10" s="36"/>
      <c r="G10" s="36"/>
    </row>
    <row r="26" spans="2:10" x14ac:dyDescent="0.3">
      <c r="B26" s="54" t="s">
        <v>56</v>
      </c>
      <c r="C26" s="54"/>
      <c r="D26" s="54"/>
      <c r="E26" s="54"/>
      <c r="F26" s="54"/>
      <c r="G26" s="54"/>
      <c r="H26" s="54"/>
      <c r="I26" s="54"/>
      <c r="J26" s="54"/>
    </row>
    <row r="27" spans="2:10" x14ac:dyDescent="0.3">
      <c r="B27" s="54" t="s">
        <v>55</v>
      </c>
      <c r="C27" s="54"/>
      <c r="D27" s="54"/>
      <c r="E27" s="54"/>
      <c r="F27" s="54"/>
      <c r="G27" s="54"/>
      <c r="H27" s="54"/>
      <c r="I27" s="54"/>
      <c r="J27" s="54"/>
    </row>
  </sheetData>
  <mergeCells count="9">
    <mergeCell ref="B9:J9"/>
    <mergeCell ref="B26:J26"/>
    <mergeCell ref="B27:J27"/>
    <mergeCell ref="B1:J1"/>
    <mergeCell ref="B2:J2"/>
    <mergeCell ref="B3:J3"/>
    <mergeCell ref="B5:J5"/>
    <mergeCell ref="B6:J6"/>
    <mergeCell ref="B7:J7"/>
  </mergeCells>
  <hyperlinks>
    <hyperlink ref="B26" r:id="rId1"/>
  </hyperlinks>
  <pageMargins left="0.25" right="0.25" top="0.75" bottom="0.75" header="0.3" footer="0.3"/>
  <pageSetup paperSize="9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8"/>
  <sheetViews>
    <sheetView zoomScale="75" zoomScaleNormal="75" workbookViewId="0">
      <selection activeCell="A22" sqref="A22"/>
    </sheetView>
  </sheetViews>
  <sheetFormatPr defaultColWidth="5.140625" defaultRowHeight="15" x14ac:dyDescent="0.25"/>
  <cols>
    <col min="1" max="1" width="8" style="1" customWidth="1"/>
    <col min="2" max="2" width="27.42578125" style="1" customWidth="1"/>
    <col min="3" max="3" width="5.140625" style="1" customWidth="1"/>
    <col min="4" max="4" width="10.42578125" style="1" customWidth="1"/>
    <col min="5" max="7" width="5.140625" style="1" customWidth="1"/>
    <col min="8" max="8" width="8.42578125" style="1" customWidth="1"/>
    <col min="9" max="9" width="7.85546875" style="1" customWidth="1"/>
    <col min="10" max="10" width="39" style="1" customWidth="1"/>
    <col min="11" max="13" width="6.5703125" style="1" customWidth="1"/>
    <col min="14" max="16384" width="5.140625" style="1"/>
  </cols>
  <sheetData>
    <row r="1" spans="1:13" s="4" customFormat="1" ht="25.5" customHeight="1" x14ac:dyDescent="0.25">
      <c r="A1" s="3" t="s">
        <v>64</v>
      </c>
      <c r="I1" s="9" t="s">
        <v>65</v>
      </c>
    </row>
    <row r="2" spans="1:13" ht="25.5" customHeight="1" x14ac:dyDescent="0.25">
      <c r="A2" s="8" t="s">
        <v>63</v>
      </c>
      <c r="B2" s="5"/>
      <c r="C2" s="5"/>
      <c r="D2" s="5"/>
      <c r="E2" s="5"/>
      <c r="F2" s="5"/>
      <c r="G2" s="5"/>
      <c r="I2" s="11" t="s">
        <v>11</v>
      </c>
      <c r="J2" s="5"/>
      <c r="K2" s="5"/>
      <c r="L2" s="5"/>
      <c r="M2" s="5"/>
    </row>
    <row r="3" spans="1:13" ht="25.5" customHeight="1" x14ac:dyDescent="0.25">
      <c r="A3" s="8" t="s">
        <v>5</v>
      </c>
      <c r="B3" s="6"/>
      <c r="C3" s="6"/>
      <c r="D3" s="6"/>
      <c r="E3" s="6"/>
      <c r="F3" s="6"/>
      <c r="G3" s="6"/>
      <c r="I3" s="11" t="s">
        <v>12</v>
      </c>
      <c r="J3" s="6"/>
      <c r="K3" s="6"/>
      <c r="L3" s="6"/>
      <c r="M3" s="6"/>
    </row>
    <row r="4" spans="1:13" ht="7.5" customHeight="1" x14ac:dyDescent="0.25"/>
    <row r="5" spans="1:13" ht="25.5" customHeight="1" x14ac:dyDescent="0.25">
      <c r="A5" s="60" t="s">
        <v>14</v>
      </c>
      <c r="B5" s="56" t="s">
        <v>15</v>
      </c>
      <c r="C5" s="57"/>
      <c r="D5" s="57"/>
      <c r="E5" s="55" t="s">
        <v>13</v>
      </c>
      <c r="F5" s="55"/>
      <c r="G5" s="55"/>
      <c r="I5" s="60" t="s">
        <v>16</v>
      </c>
      <c r="J5" s="62" t="s">
        <v>9</v>
      </c>
      <c r="K5" s="55" t="s">
        <v>0</v>
      </c>
      <c r="L5" s="55"/>
      <c r="M5" s="55"/>
    </row>
    <row r="6" spans="1:13" ht="25.5" customHeight="1" x14ac:dyDescent="0.25">
      <c r="A6" s="61"/>
      <c r="B6" s="58"/>
      <c r="C6" s="59"/>
      <c r="D6" s="59"/>
      <c r="E6" s="14">
        <v>1</v>
      </c>
      <c r="F6" s="15">
        <v>2</v>
      </c>
      <c r="G6" s="14">
        <v>3</v>
      </c>
      <c r="I6" s="55"/>
      <c r="J6" s="63"/>
      <c r="K6" s="14" t="s">
        <v>1</v>
      </c>
      <c r="L6" s="14" t="s">
        <v>2</v>
      </c>
      <c r="M6" s="14" t="s">
        <v>20</v>
      </c>
    </row>
    <row r="7" spans="1:13" ht="31.5" customHeight="1" x14ac:dyDescent="0.25">
      <c r="A7" s="14"/>
      <c r="B7" s="13"/>
      <c r="C7" s="13"/>
      <c r="D7" s="13"/>
      <c r="E7" s="2"/>
      <c r="F7" s="2"/>
      <c r="G7" s="2"/>
      <c r="I7" s="2"/>
      <c r="J7" s="2"/>
      <c r="K7" s="2"/>
      <c r="L7" s="2"/>
      <c r="M7" s="2"/>
    </row>
    <row r="8" spans="1:13" ht="31.5" customHeight="1" x14ac:dyDescent="0.25">
      <c r="A8" s="7"/>
      <c r="B8" s="16"/>
      <c r="C8" s="16"/>
      <c r="D8" s="16"/>
      <c r="E8" s="2"/>
      <c r="F8" s="2"/>
      <c r="G8" s="2"/>
      <c r="I8" s="28"/>
      <c r="J8" s="28"/>
      <c r="K8" s="28"/>
      <c r="L8" s="28"/>
      <c r="M8" s="28"/>
    </row>
    <row r="9" spans="1:13" ht="31.5" customHeight="1" x14ac:dyDescent="0.25">
      <c r="A9" s="14"/>
      <c r="B9" s="13"/>
      <c r="C9" s="13"/>
      <c r="D9" s="13"/>
      <c r="E9" s="2"/>
      <c r="F9" s="2"/>
      <c r="G9" s="2"/>
      <c r="I9" s="25"/>
      <c r="J9" s="30" t="s">
        <v>17</v>
      </c>
      <c r="K9" s="26"/>
      <c r="L9" s="26"/>
      <c r="M9" s="27"/>
    </row>
    <row r="10" spans="1:13" ht="31.5" customHeight="1" x14ac:dyDescent="0.25">
      <c r="A10" s="7"/>
      <c r="B10" s="5"/>
      <c r="C10" s="5"/>
      <c r="D10" s="5"/>
      <c r="E10" s="2"/>
      <c r="F10" s="2"/>
      <c r="G10" s="2"/>
      <c r="I10" s="19"/>
      <c r="J10" s="16"/>
      <c r="K10" s="16"/>
      <c r="L10" s="16"/>
      <c r="M10" s="20"/>
    </row>
    <row r="11" spans="1:13" ht="31.5" customHeight="1" x14ac:dyDescent="0.25">
      <c r="A11" s="14"/>
      <c r="B11" s="13"/>
      <c r="C11" s="13"/>
      <c r="D11" s="13"/>
      <c r="E11" s="2"/>
      <c r="F11" s="2"/>
      <c r="G11" s="2"/>
      <c r="I11" s="19"/>
      <c r="J11" s="16"/>
      <c r="K11" s="16"/>
      <c r="L11" s="16"/>
      <c r="M11" s="20"/>
    </row>
    <row r="12" spans="1:13" ht="31.5" customHeight="1" x14ac:dyDescent="0.25">
      <c r="A12" s="7"/>
      <c r="B12" s="5"/>
      <c r="C12" s="5"/>
      <c r="D12" s="5"/>
      <c r="E12" s="2"/>
      <c r="F12" s="2"/>
      <c r="G12" s="2"/>
      <c r="I12" s="17"/>
      <c r="J12" s="5"/>
      <c r="K12" s="5"/>
      <c r="L12" s="5"/>
      <c r="M12" s="18"/>
    </row>
    <row r="13" spans="1:13" ht="31.5" customHeight="1" x14ac:dyDescent="0.25">
      <c r="A13" s="14"/>
      <c r="B13" s="13"/>
      <c r="C13" s="13"/>
      <c r="D13" s="13"/>
      <c r="E13" s="2"/>
      <c r="F13" s="2"/>
      <c r="G13" s="2"/>
      <c r="I13" s="7" t="s">
        <v>19</v>
      </c>
      <c r="J13" s="29" t="s">
        <v>18</v>
      </c>
      <c r="K13" s="7" t="s">
        <v>21</v>
      </c>
      <c r="L13" s="7" t="s">
        <v>22</v>
      </c>
      <c r="M13" s="7" t="s">
        <v>23</v>
      </c>
    </row>
    <row r="14" spans="1:13" ht="31.5" customHeight="1" x14ac:dyDescent="0.25">
      <c r="A14" s="7"/>
      <c r="B14" s="5"/>
      <c r="C14" s="5"/>
      <c r="D14" s="5"/>
      <c r="E14" s="2"/>
      <c r="F14" s="2"/>
      <c r="G14" s="2"/>
      <c r="I14" s="2"/>
      <c r="J14" s="21"/>
      <c r="K14" s="22"/>
      <c r="L14" s="22"/>
      <c r="M14" s="2"/>
    </row>
    <row r="15" spans="1:13" ht="31.5" customHeight="1" x14ac:dyDescent="0.25">
      <c r="A15" s="14"/>
      <c r="B15" s="13"/>
      <c r="C15" s="13"/>
      <c r="D15" s="13"/>
      <c r="E15" s="2"/>
      <c r="F15" s="2"/>
      <c r="G15" s="2"/>
      <c r="I15" s="2"/>
      <c r="J15" s="2"/>
      <c r="K15" s="21"/>
      <c r="L15" s="21"/>
      <c r="M15" s="2"/>
    </row>
    <row r="16" spans="1:13" ht="31.5" customHeight="1" x14ac:dyDescent="0.25">
      <c r="A16" s="7"/>
      <c r="B16" s="5"/>
      <c r="C16" s="5"/>
      <c r="D16" s="5"/>
      <c r="E16" s="2"/>
      <c r="F16" s="2"/>
      <c r="G16" s="2"/>
      <c r="I16" s="2"/>
      <c r="J16" s="2"/>
      <c r="K16" s="2"/>
      <c r="L16" s="2"/>
      <c r="M16" s="2"/>
    </row>
    <row r="17" spans="1:13" ht="25.5" customHeight="1" x14ac:dyDescent="0.25">
      <c r="A17" s="12" t="s">
        <v>6</v>
      </c>
      <c r="B17" s="6"/>
      <c r="C17" s="6"/>
      <c r="D17" s="6"/>
      <c r="E17" s="6"/>
      <c r="F17" s="6"/>
      <c r="G17" s="6"/>
      <c r="I17" s="10" t="s">
        <v>6</v>
      </c>
      <c r="J17" s="6"/>
      <c r="K17" s="6"/>
      <c r="L17" s="6"/>
      <c r="M17" s="13"/>
    </row>
    <row r="18" spans="1:13" ht="25.5" customHeight="1" x14ac:dyDescent="0.25">
      <c r="A18" s="11" t="s">
        <v>7</v>
      </c>
      <c r="B18" s="6"/>
      <c r="C18" s="6"/>
      <c r="D18" s="6"/>
      <c r="E18" s="6"/>
      <c r="F18" s="6"/>
      <c r="G18" s="6"/>
      <c r="I18" s="5"/>
      <c r="J18" s="5"/>
      <c r="K18" s="5"/>
      <c r="L18" s="5"/>
      <c r="M18" s="11" t="s">
        <v>7</v>
      </c>
    </row>
  </sheetData>
  <mergeCells count="6">
    <mergeCell ref="K5:M5"/>
    <mergeCell ref="B5:D6"/>
    <mergeCell ref="A5:A6"/>
    <mergeCell ref="E5:G5"/>
    <mergeCell ref="I5:I6"/>
    <mergeCell ref="J5:J6"/>
  </mergeCells>
  <pageMargins left="0.25" right="0.25" top="0.75" bottom="0.75" header="0.3" footer="0.3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8"/>
  <sheetViews>
    <sheetView zoomScale="75" zoomScaleNormal="75" workbookViewId="0">
      <selection activeCell="D10" sqref="D10"/>
    </sheetView>
  </sheetViews>
  <sheetFormatPr defaultColWidth="5.140625" defaultRowHeight="25.5" customHeight="1" x14ac:dyDescent="0.25"/>
  <cols>
    <col min="1" max="1" width="8.5703125" style="1" customWidth="1"/>
    <col min="2" max="2" width="27.42578125" style="1" customWidth="1"/>
    <col min="3" max="8" width="5.140625" style="1" customWidth="1"/>
    <col min="9" max="9" width="6.28515625" style="1" customWidth="1"/>
    <col min="10" max="10" width="9.28515625" style="1" customWidth="1"/>
    <col min="11" max="11" width="40.85546875" style="1" customWidth="1"/>
    <col min="12" max="13" width="9.28515625" style="1" customWidth="1"/>
    <col min="14" max="16384" width="5.140625" style="1"/>
  </cols>
  <sheetData>
    <row r="1" spans="1:13" s="4" customFormat="1" ht="25.5" customHeight="1" x14ac:dyDescent="0.25">
      <c r="A1" s="3" t="s">
        <v>4</v>
      </c>
      <c r="J1" s="9" t="s">
        <v>8</v>
      </c>
    </row>
    <row r="2" spans="1:13" ht="25.5" customHeight="1" x14ac:dyDescent="0.25">
      <c r="A2" s="8" t="s">
        <v>62</v>
      </c>
      <c r="B2" s="5"/>
      <c r="C2" s="5"/>
      <c r="D2" s="5"/>
      <c r="E2" s="5"/>
      <c r="F2" s="5"/>
      <c r="G2" s="5"/>
      <c r="H2" s="5"/>
      <c r="J2" s="11" t="s">
        <v>11</v>
      </c>
      <c r="K2" s="5"/>
      <c r="L2" s="5"/>
      <c r="M2" s="5"/>
    </row>
    <row r="3" spans="1:13" ht="25.5" customHeight="1" x14ac:dyDescent="0.25">
      <c r="A3" s="8" t="s">
        <v>5</v>
      </c>
      <c r="B3" s="6"/>
      <c r="C3" s="6"/>
      <c r="D3" s="6"/>
      <c r="E3" s="6"/>
      <c r="F3" s="6"/>
      <c r="G3" s="6"/>
      <c r="H3" s="6"/>
      <c r="J3" s="11" t="s">
        <v>12</v>
      </c>
      <c r="K3" s="6"/>
      <c r="L3" s="6"/>
      <c r="M3" s="6"/>
    </row>
    <row r="4" spans="1:13" ht="7.5" customHeight="1" x14ac:dyDescent="0.25"/>
    <row r="5" spans="1:13" ht="19.5" customHeight="1" x14ac:dyDescent="0.25">
      <c r="A5" s="65" t="s">
        <v>61</v>
      </c>
      <c r="B5" s="65" t="s">
        <v>26</v>
      </c>
      <c r="C5" s="64" t="s">
        <v>60</v>
      </c>
      <c r="D5" s="64"/>
      <c r="E5" s="64"/>
      <c r="F5" s="64" t="s">
        <v>13</v>
      </c>
      <c r="G5" s="64"/>
      <c r="H5" s="64"/>
      <c r="J5" s="65" t="s">
        <v>27</v>
      </c>
      <c r="K5" s="66" t="s">
        <v>9</v>
      </c>
      <c r="L5" s="65" t="s">
        <v>24</v>
      </c>
      <c r="M5" s="66" t="s">
        <v>25</v>
      </c>
    </row>
    <row r="6" spans="1:13" ht="20.25" customHeight="1" x14ac:dyDescent="0.25">
      <c r="A6" s="64"/>
      <c r="B6" s="64"/>
      <c r="C6" s="23" t="s">
        <v>1</v>
      </c>
      <c r="D6" s="23" t="s">
        <v>2</v>
      </c>
      <c r="E6" s="23" t="s">
        <v>10</v>
      </c>
      <c r="F6" s="23" t="s">
        <v>28</v>
      </c>
      <c r="G6" s="24" t="s">
        <v>3</v>
      </c>
      <c r="H6" s="23" t="s">
        <v>29</v>
      </c>
      <c r="J6" s="64"/>
      <c r="K6" s="68"/>
      <c r="L6" s="64"/>
      <c r="M6" s="67"/>
    </row>
    <row r="7" spans="1:13" ht="31.5" customHeight="1" x14ac:dyDescent="0.25">
      <c r="A7" s="2"/>
      <c r="B7" s="2"/>
      <c r="C7" s="2"/>
      <c r="D7" s="2"/>
      <c r="E7" s="2"/>
      <c r="F7" s="2"/>
      <c r="G7" s="2"/>
      <c r="H7" s="2"/>
      <c r="J7" s="2"/>
      <c r="K7" s="2"/>
      <c r="L7" s="2"/>
      <c r="M7" s="2"/>
    </row>
    <row r="8" spans="1:13" ht="31.5" customHeight="1" x14ac:dyDescent="0.25">
      <c r="A8" s="2"/>
      <c r="B8" s="2"/>
      <c r="C8" s="2"/>
      <c r="D8" s="2"/>
      <c r="E8" s="2"/>
      <c r="F8" s="2"/>
      <c r="G8" s="2"/>
      <c r="H8" s="2"/>
      <c r="J8" s="2"/>
      <c r="K8" s="2"/>
      <c r="L8" s="2"/>
      <c r="M8" s="2"/>
    </row>
    <row r="9" spans="1:13" ht="31.5" customHeight="1" x14ac:dyDescent="0.25">
      <c r="A9" s="2"/>
      <c r="B9" s="2"/>
      <c r="C9" s="2"/>
      <c r="D9" s="2"/>
      <c r="E9" s="2"/>
      <c r="F9" s="2"/>
      <c r="G9" s="2"/>
      <c r="H9" s="2"/>
      <c r="J9" s="2"/>
      <c r="K9" s="2"/>
      <c r="L9" s="2"/>
      <c r="M9" s="2"/>
    </row>
    <row r="10" spans="1:13" ht="31.5" customHeight="1" x14ac:dyDescent="0.25">
      <c r="A10" s="2"/>
      <c r="B10" s="2"/>
      <c r="C10" s="2"/>
      <c r="D10" s="2"/>
      <c r="E10" s="2"/>
      <c r="F10" s="2"/>
      <c r="G10" s="2"/>
      <c r="H10" s="2"/>
      <c r="J10" s="2"/>
      <c r="K10" s="2"/>
      <c r="L10" s="2"/>
      <c r="M10" s="2"/>
    </row>
    <row r="11" spans="1:13" ht="31.5" customHeight="1" x14ac:dyDescent="0.25">
      <c r="A11" s="2"/>
      <c r="B11" s="2"/>
      <c r="C11" s="2"/>
      <c r="D11" s="2"/>
      <c r="E11" s="2"/>
      <c r="F11" s="2"/>
      <c r="G11" s="2"/>
      <c r="H11" s="2"/>
      <c r="J11" s="2"/>
      <c r="K11" s="2"/>
      <c r="L11" s="2"/>
      <c r="M11" s="2"/>
    </row>
    <row r="12" spans="1:13" ht="31.5" customHeight="1" x14ac:dyDescent="0.25">
      <c r="A12" s="2"/>
      <c r="B12" s="2"/>
      <c r="C12" s="2"/>
      <c r="D12" s="2"/>
      <c r="E12" s="2"/>
      <c r="F12" s="2"/>
      <c r="G12" s="2"/>
      <c r="H12" s="2"/>
      <c r="J12" s="2"/>
      <c r="K12" s="2"/>
      <c r="L12" s="2"/>
      <c r="M12" s="2"/>
    </row>
    <row r="13" spans="1:13" ht="31.5" customHeight="1" x14ac:dyDescent="0.25">
      <c r="A13" s="2"/>
      <c r="B13" s="2"/>
      <c r="C13" s="2"/>
      <c r="D13" s="2"/>
      <c r="E13" s="2"/>
      <c r="F13" s="2"/>
      <c r="G13" s="2"/>
      <c r="H13" s="2"/>
      <c r="J13" s="2"/>
      <c r="K13" s="2"/>
      <c r="L13" s="2"/>
      <c r="M13" s="2"/>
    </row>
    <row r="14" spans="1:13" ht="31.5" customHeight="1" x14ac:dyDescent="0.25">
      <c r="A14" s="2"/>
      <c r="B14" s="2"/>
      <c r="C14" s="2"/>
      <c r="D14" s="2"/>
      <c r="E14" s="2"/>
      <c r="F14" s="2"/>
      <c r="G14" s="2"/>
      <c r="H14" s="2"/>
      <c r="J14" s="2"/>
      <c r="K14" s="2"/>
      <c r="L14" s="2"/>
      <c r="M14" s="2"/>
    </row>
    <row r="15" spans="1:13" ht="31.5" customHeight="1" x14ac:dyDescent="0.25">
      <c r="A15" s="2"/>
      <c r="B15" s="2"/>
      <c r="C15" s="2"/>
      <c r="D15" s="2"/>
      <c r="E15" s="2"/>
      <c r="F15" s="2"/>
      <c r="G15" s="2"/>
      <c r="H15" s="2"/>
      <c r="J15" s="2"/>
      <c r="K15" s="2"/>
      <c r="L15" s="2"/>
      <c r="M15" s="2"/>
    </row>
    <row r="16" spans="1:13" ht="31.5" customHeight="1" x14ac:dyDescent="0.25">
      <c r="A16" s="2"/>
      <c r="B16" s="2"/>
      <c r="C16" s="2"/>
      <c r="D16" s="2"/>
      <c r="E16" s="2"/>
      <c r="F16" s="2"/>
      <c r="G16" s="2"/>
      <c r="H16" s="2"/>
      <c r="J16" s="2"/>
      <c r="K16" s="2"/>
      <c r="L16" s="2"/>
      <c r="M16" s="2"/>
    </row>
    <row r="17" spans="1:13" ht="25.5" customHeight="1" x14ac:dyDescent="0.25">
      <c r="A17" s="12" t="s">
        <v>6</v>
      </c>
      <c r="B17" s="6"/>
      <c r="C17" s="6"/>
      <c r="D17" s="6"/>
      <c r="E17" s="6"/>
      <c r="F17" s="6"/>
      <c r="G17" s="6"/>
      <c r="H17" s="6"/>
      <c r="J17" s="10" t="s">
        <v>6</v>
      </c>
      <c r="K17" s="6"/>
      <c r="L17" s="6"/>
      <c r="M17" s="6"/>
    </row>
    <row r="18" spans="1:13" ht="25.5" customHeight="1" x14ac:dyDescent="0.25">
      <c r="A18" s="11" t="s">
        <v>7</v>
      </c>
      <c r="B18" s="6"/>
      <c r="C18" s="6"/>
      <c r="D18" s="6"/>
      <c r="E18" s="6"/>
      <c r="F18" s="6"/>
      <c r="G18" s="6"/>
      <c r="H18" s="6"/>
      <c r="J18" s="5"/>
      <c r="K18" s="5"/>
      <c r="L18" s="5"/>
      <c r="M18" s="5"/>
    </row>
  </sheetData>
  <mergeCells count="8">
    <mergeCell ref="C5:E5"/>
    <mergeCell ref="F5:H5"/>
    <mergeCell ref="B5:B6"/>
    <mergeCell ref="A5:A6"/>
    <mergeCell ref="M5:M6"/>
    <mergeCell ref="J5:J6"/>
    <mergeCell ref="L5:L6"/>
    <mergeCell ref="K5:K6"/>
  </mergeCells>
  <pageMargins left="0.23622047244094491" right="0.23622047244094491" top="0.74803149606299213" bottom="0.74803149606299213" header="0" footer="0"/>
  <pageSetup paperSize="9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E17"/>
  <sheetViews>
    <sheetView topLeftCell="A4" workbookViewId="0">
      <selection activeCell="D4" sqref="D4"/>
    </sheetView>
  </sheetViews>
  <sheetFormatPr defaultRowHeight="15.75" x14ac:dyDescent="0.25"/>
  <cols>
    <col min="1" max="1" width="71" style="35" customWidth="1"/>
    <col min="2" max="5" width="12.42578125" style="35" customWidth="1"/>
    <col min="6" max="16384" width="9.140625" style="35"/>
  </cols>
  <sheetData>
    <row r="6" spans="2:5" x14ac:dyDescent="0.25">
      <c r="B6" s="35" t="s">
        <v>34</v>
      </c>
      <c r="C6" s="48"/>
      <c r="D6" s="48"/>
      <c r="E6" s="48"/>
    </row>
    <row r="7" spans="2:5" x14ac:dyDescent="0.25">
      <c r="C7" s="48"/>
      <c r="D7" s="48"/>
      <c r="E7" s="48"/>
    </row>
    <row r="8" spans="2:5" x14ac:dyDescent="0.25">
      <c r="B8" s="48" t="s">
        <v>35</v>
      </c>
      <c r="C8" s="48" t="s">
        <v>36</v>
      </c>
      <c r="D8" s="48" t="s">
        <v>37</v>
      </c>
      <c r="E8" s="48" t="s">
        <v>38</v>
      </c>
    </row>
    <row r="9" spans="2:5" x14ac:dyDescent="0.25">
      <c r="B9" s="48"/>
      <c r="C9" s="48"/>
      <c r="D9" s="48"/>
      <c r="E9" s="48"/>
    </row>
    <row r="10" spans="2:5" x14ac:dyDescent="0.25">
      <c r="B10" s="49">
        <v>2.5</v>
      </c>
      <c r="C10" s="50">
        <v>175</v>
      </c>
      <c r="D10" s="50">
        <v>175</v>
      </c>
      <c r="E10" s="50"/>
    </row>
    <row r="11" spans="2:5" x14ac:dyDescent="0.25">
      <c r="B11" s="35">
        <v>3.15</v>
      </c>
      <c r="C11" s="48">
        <v>224</v>
      </c>
      <c r="D11" s="48">
        <v>224</v>
      </c>
      <c r="E11" s="48"/>
    </row>
    <row r="12" spans="2:5" x14ac:dyDescent="0.25">
      <c r="B12" s="49">
        <v>4</v>
      </c>
      <c r="C12" s="50">
        <v>280</v>
      </c>
      <c r="D12" s="50">
        <v>280</v>
      </c>
      <c r="E12" s="50"/>
    </row>
    <row r="13" spans="2:5" x14ac:dyDescent="0.25">
      <c r="B13" s="35">
        <v>5</v>
      </c>
      <c r="C13" s="48">
        <v>350</v>
      </c>
      <c r="D13" s="48" t="s">
        <v>39</v>
      </c>
      <c r="E13" s="48">
        <v>300</v>
      </c>
    </row>
    <row r="14" spans="2:5" x14ac:dyDescent="0.25">
      <c r="B14" s="49">
        <v>6.3</v>
      </c>
      <c r="C14" s="50">
        <v>441</v>
      </c>
      <c r="D14" s="50" t="s">
        <v>40</v>
      </c>
      <c r="E14" s="50">
        <v>360</v>
      </c>
    </row>
    <row r="15" spans="2:5" x14ac:dyDescent="0.25">
      <c r="B15" s="49">
        <v>8</v>
      </c>
      <c r="C15" s="50">
        <v>560</v>
      </c>
      <c r="D15" s="50" t="s">
        <v>41</v>
      </c>
      <c r="E15" s="50">
        <v>480</v>
      </c>
    </row>
    <row r="16" spans="2:5" x14ac:dyDescent="0.25">
      <c r="B16" s="35">
        <v>10</v>
      </c>
      <c r="C16" s="48">
        <v>700</v>
      </c>
      <c r="D16" s="48"/>
      <c r="E16" s="48"/>
    </row>
    <row r="17" spans="2:5" x14ac:dyDescent="0.25">
      <c r="B17" s="49">
        <v>12.5</v>
      </c>
      <c r="C17" s="50">
        <v>875</v>
      </c>
      <c r="D17" s="50"/>
      <c r="E17" s="50"/>
    </row>
  </sheetData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8"/>
  <sheetViews>
    <sheetView workbookViewId="0">
      <selection activeCell="H6" sqref="H6"/>
    </sheetView>
  </sheetViews>
  <sheetFormatPr defaultRowHeight="15.75" x14ac:dyDescent="0.25"/>
  <cols>
    <col min="1" max="1" width="75.140625" style="35" customWidth="1"/>
    <col min="2" max="10" width="6.7109375" style="35" customWidth="1"/>
    <col min="11" max="16384" width="9.140625" style="35"/>
  </cols>
  <sheetData>
    <row r="1" spans="2:10" ht="16.5" customHeight="1" x14ac:dyDescent="0.25">
      <c r="B1" s="35" t="s">
        <v>42</v>
      </c>
    </row>
    <row r="2" spans="2:10" ht="16.5" customHeight="1" x14ac:dyDescent="0.25"/>
    <row r="3" spans="2:10" ht="16.5" customHeight="1" x14ac:dyDescent="0.25">
      <c r="B3" s="35" t="s">
        <v>43</v>
      </c>
    </row>
    <row r="4" spans="2:10" ht="16.5" customHeight="1" x14ac:dyDescent="0.25"/>
    <row r="5" spans="2:10" ht="16.5" customHeight="1" x14ac:dyDescent="0.25">
      <c r="B5" s="35" t="s">
        <v>44</v>
      </c>
    </row>
    <row r="6" spans="2:10" ht="16.5" customHeight="1" x14ac:dyDescent="0.25"/>
    <row r="7" spans="2:10" ht="16.5" customHeight="1" x14ac:dyDescent="0.25">
      <c r="B7" s="36"/>
      <c r="C7" s="36"/>
      <c r="D7" s="36"/>
      <c r="E7" s="36"/>
      <c r="F7" s="36"/>
      <c r="G7" s="36"/>
      <c r="H7" s="36"/>
      <c r="I7" s="36"/>
      <c r="J7" s="36"/>
    </row>
    <row r="8" spans="2:10" ht="16.5" customHeight="1" x14ac:dyDescent="0.25">
      <c r="B8" s="35" t="s">
        <v>42</v>
      </c>
    </row>
    <row r="9" spans="2:10" ht="16.5" customHeight="1" x14ac:dyDescent="0.25"/>
    <row r="10" spans="2:10" ht="16.5" customHeight="1" x14ac:dyDescent="0.25">
      <c r="B10" s="35" t="s">
        <v>43</v>
      </c>
    </row>
    <row r="11" spans="2:10" ht="16.5" customHeight="1" x14ac:dyDescent="0.25"/>
    <row r="12" spans="2:10" ht="16.5" customHeight="1" x14ac:dyDescent="0.25">
      <c r="B12" s="35" t="s">
        <v>44</v>
      </c>
    </row>
    <row r="13" spans="2:10" ht="16.5" customHeight="1" x14ac:dyDescent="0.25"/>
    <row r="14" spans="2:10" ht="16.5" customHeight="1" x14ac:dyDescent="0.25">
      <c r="B14" s="36"/>
      <c r="C14" s="36"/>
      <c r="D14" s="36"/>
      <c r="E14" s="36"/>
      <c r="F14" s="36"/>
      <c r="G14" s="36"/>
      <c r="H14" s="36"/>
      <c r="I14" s="36"/>
      <c r="J14" s="36"/>
    </row>
    <row r="15" spans="2:10" ht="16.5" customHeight="1" x14ac:dyDescent="0.25">
      <c r="B15" s="35" t="s">
        <v>42</v>
      </c>
    </row>
    <row r="16" spans="2:10" ht="16.5" customHeight="1" x14ac:dyDescent="0.25"/>
    <row r="17" spans="2:10" ht="16.5" customHeight="1" x14ac:dyDescent="0.25">
      <c r="B17" s="35" t="s">
        <v>43</v>
      </c>
    </row>
    <row r="18" spans="2:10" ht="16.5" customHeight="1" x14ac:dyDescent="0.25"/>
    <row r="19" spans="2:10" ht="16.5" customHeight="1" x14ac:dyDescent="0.25">
      <c r="B19" s="35" t="s">
        <v>44</v>
      </c>
    </row>
    <row r="20" spans="2:10" ht="16.5" customHeight="1" x14ac:dyDescent="0.25"/>
    <row r="21" spans="2:10" ht="16.5" customHeight="1" x14ac:dyDescent="0.25">
      <c r="B21" s="36"/>
      <c r="C21" s="36"/>
      <c r="D21" s="36"/>
      <c r="E21" s="36"/>
      <c r="F21" s="36"/>
      <c r="G21" s="36"/>
      <c r="H21" s="36"/>
      <c r="I21" s="36"/>
      <c r="J21" s="36"/>
    </row>
    <row r="22" spans="2:10" ht="16.5" customHeight="1" x14ac:dyDescent="0.25">
      <c r="B22" s="35" t="s">
        <v>42</v>
      </c>
    </row>
    <row r="23" spans="2:10" ht="16.5" customHeight="1" x14ac:dyDescent="0.25"/>
    <row r="24" spans="2:10" ht="16.5" customHeight="1" x14ac:dyDescent="0.25">
      <c r="B24" s="35" t="s">
        <v>43</v>
      </c>
    </row>
    <row r="25" spans="2:10" ht="16.5" customHeight="1" x14ac:dyDescent="0.25"/>
    <row r="26" spans="2:10" ht="16.5" customHeight="1" x14ac:dyDescent="0.25">
      <c r="B26" s="35" t="s">
        <v>44</v>
      </c>
    </row>
    <row r="27" spans="2:10" ht="16.5" customHeight="1" x14ac:dyDescent="0.25"/>
    <row r="28" spans="2:10" ht="16.5" customHeight="1" x14ac:dyDescent="0.25">
      <c r="B28" s="36"/>
      <c r="C28" s="36"/>
      <c r="D28" s="36"/>
      <c r="E28" s="36"/>
      <c r="F28" s="36"/>
      <c r="G28" s="36"/>
      <c r="H28" s="36"/>
      <c r="I28" s="36"/>
      <c r="J28" s="36"/>
    </row>
  </sheetData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6"/>
  <sheetViews>
    <sheetView workbookViewId="0">
      <selection activeCell="G5" sqref="G5"/>
    </sheetView>
  </sheetViews>
  <sheetFormatPr defaultRowHeight="21" x14ac:dyDescent="0.35"/>
  <cols>
    <col min="1" max="1" width="3.140625" style="33" customWidth="1"/>
    <col min="2" max="5" width="14.28515625" style="33" customWidth="1"/>
    <col min="6" max="16384" width="9.140625" style="33"/>
  </cols>
  <sheetData>
    <row r="1" spans="2:5" s="37" customFormat="1" ht="30.75" customHeight="1" x14ac:dyDescent="0.25">
      <c r="B1" s="69" t="s">
        <v>51</v>
      </c>
      <c r="C1" s="69"/>
      <c r="D1" s="69"/>
      <c r="E1" s="69"/>
    </row>
    <row r="2" spans="2:5" s="38" customFormat="1" ht="15.75" x14ac:dyDescent="0.25">
      <c r="C2" s="39"/>
      <c r="D2" s="39"/>
      <c r="E2" s="39"/>
    </row>
    <row r="3" spans="2:5" s="38" customFormat="1" ht="15.75" x14ac:dyDescent="0.25">
      <c r="B3" s="40" t="s">
        <v>45</v>
      </c>
      <c r="C3" s="40" t="s">
        <v>46</v>
      </c>
      <c r="D3" s="40" t="s">
        <v>46</v>
      </c>
      <c r="E3" s="40" t="s">
        <v>47</v>
      </c>
    </row>
    <row r="4" spans="2:5" s="38" customFormat="1" ht="18" x14ac:dyDescent="0.25">
      <c r="B4" s="40" t="s">
        <v>52</v>
      </c>
      <c r="C4" s="40" t="s">
        <v>53</v>
      </c>
      <c r="D4" s="40" t="s">
        <v>54</v>
      </c>
      <c r="E4" s="40" t="s">
        <v>57</v>
      </c>
    </row>
    <row r="5" spans="2:5" s="38" customFormat="1" ht="15.75" x14ac:dyDescent="0.25">
      <c r="C5" s="39"/>
      <c r="D5" s="39"/>
      <c r="E5" s="39"/>
    </row>
    <row r="6" spans="2:5" s="38" customFormat="1" ht="15.75" x14ac:dyDescent="0.25">
      <c r="B6" s="41">
        <v>100</v>
      </c>
      <c r="C6" s="42">
        <f>B6/1000*3.14</f>
        <v>0.31400000000000006</v>
      </c>
      <c r="D6" s="43">
        <f>C6*100</f>
        <v>31.400000000000006</v>
      </c>
      <c r="E6" s="44">
        <f>3.14*POWER(B6/1000,2)/4</f>
        <v>7.8500000000000011E-3</v>
      </c>
    </row>
    <row r="7" spans="2:5" s="38" customFormat="1" ht="15.75" x14ac:dyDescent="0.25">
      <c r="B7" s="41">
        <v>125</v>
      </c>
      <c r="C7" s="42">
        <f t="shared" ref="C7:C26" si="0">B7/1000*3.14</f>
        <v>0.39250000000000002</v>
      </c>
      <c r="D7" s="43">
        <f t="shared" ref="D7:D26" si="1">C7*100</f>
        <v>39.25</v>
      </c>
      <c r="E7" s="44">
        <f t="shared" ref="E7:E26" si="2">3.14*POWER(B7/1000,2)/4</f>
        <v>1.2265625E-2</v>
      </c>
    </row>
    <row r="8" spans="2:5" s="38" customFormat="1" ht="15.75" x14ac:dyDescent="0.25">
      <c r="B8" s="39">
        <v>140</v>
      </c>
      <c r="C8" s="39">
        <f t="shared" si="0"/>
        <v>0.43960000000000005</v>
      </c>
      <c r="D8" s="45">
        <f t="shared" si="1"/>
        <v>43.960000000000008</v>
      </c>
      <c r="E8" s="44">
        <f t="shared" si="2"/>
        <v>1.5386000000000002E-2</v>
      </c>
    </row>
    <row r="9" spans="2:5" s="38" customFormat="1" ht="15.75" x14ac:dyDescent="0.25">
      <c r="B9" s="41">
        <v>160</v>
      </c>
      <c r="C9" s="42">
        <f t="shared" si="0"/>
        <v>0.50240000000000007</v>
      </c>
      <c r="D9" s="43">
        <f t="shared" si="1"/>
        <v>50.240000000000009</v>
      </c>
      <c r="E9" s="44">
        <f t="shared" si="2"/>
        <v>2.0096000000000003E-2</v>
      </c>
    </row>
    <row r="10" spans="2:5" s="38" customFormat="1" ht="15.75" x14ac:dyDescent="0.25">
      <c r="B10" s="39">
        <v>180</v>
      </c>
      <c r="C10" s="39">
        <f t="shared" si="0"/>
        <v>0.56520000000000004</v>
      </c>
      <c r="D10" s="45">
        <f t="shared" si="1"/>
        <v>56.52</v>
      </c>
      <c r="E10" s="44">
        <f t="shared" si="2"/>
        <v>2.5433999999999998E-2</v>
      </c>
    </row>
    <row r="11" spans="2:5" s="38" customFormat="1" ht="15.75" x14ac:dyDescent="0.25">
      <c r="B11" s="41">
        <v>200</v>
      </c>
      <c r="C11" s="42">
        <f t="shared" si="0"/>
        <v>0.62800000000000011</v>
      </c>
      <c r="D11" s="43">
        <f t="shared" si="1"/>
        <v>62.800000000000011</v>
      </c>
      <c r="E11" s="44">
        <f t="shared" si="2"/>
        <v>3.1400000000000004E-2</v>
      </c>
    </row>
    <row r="12" spans="2:5" s="38" customFormat="1" ht="15.75" x14ac:dyDescent="0.25">
      <c r="B12" s="46">
        <v>225</v>
      </c>
      <c r="C12" s="39">
        <f t="shared" si="0"/>
        <v>0.70650000000000002</v>
      </c>
      <c r="D12" s="45">
        <f t="shared" si="1"/>
        <v>70.650000000000006</v>
      </c>
      <c r="E12" s="44">
        <f t="shared" si="2"/>
        <v>3.9740625000000002E-2</v>
      </c>
    </row>
    <row r="13" spans="2:5" s="38" customFormat="1" ht="15.75" x14ac:dyDescent="0.25">
      <c r="B13" s="47">
        <v>250</v>
      </c>
      <c r="C13" s="42">
        <f t="shared" si="0"/>
        <v>0.78500000000000003</v>
      </c>
      <c r="D13" s="43">
        <f t="shared" si="1"/>
        <v>78.5</v>
      </c>
      <c r="E13" s="44">
        <f t="shared" si="2"/>
        <v>4.9062500000000002E-2</v>
      </c>
    </row>
    <row r="14" spans="2:5" s="38" customFormat="1" ht="15.75" x14ac:dyDescent="0.25">
      <c r="B14" s="46">
        <v>280</v>
      </c>
      <c r="C14" s="39">
        <f t="shared" si="0"/>
        <v>0.87920000000000009</v>
      </c>
      <c r="D14" s="45">
        <f t="shared" si="1"/>
        <v>87.920000000000016</v>
      </c>
      <c r="E14" s="44">
        <f t="shared" si="2"/>
        <v>6.1544000000000008E-2</v>
      </c>
    </row>
    <row r="15" spans="2:5" s="38" customFormat="1" ht="15.75" x14ac:dyDescent="0.25">
      <c r="B15" s="47">
        <v>315</v>
      </c>
      <c r="C15" s="42">
        <f t="shared" si="0"/>
        <v>0.98910000000000009</v>
      </c>
      <c r="D15" s="43">
        <f t="shared" si="1"/>
        <v>98.910000000000011</v>
      </c>
      <c r="E15" s="44">
        <f t="shared" si="2"/>
        <v>7.7891625000000006E-2</v>
      </c>
    </row>
    <row r="16" spans="2:5" s="38" customFormat="1" ht="15.75" x14ac:dyDescent="0.25">
      <c r="B16" s="46">
        <v>355</v>
      </c>
      <c r="C16" s="39">
        <f t="shared" si="0"/>
        <v>1.1147</v>
      </c>
      <c r="D16" s="45">
        <f t="shared" si="1"/>
        <v>111.47</v>
      </c>
      <c r="E16" s="44">
        <f t="shared" si="2"/>
        <v>9.8929625000000007E-2</v>
      </c>
    </row>
    <row r="17" spans="2:5" s="38" customFormat="1" ht="15.75" x14ac:dyDescent="0.25">
      <c r="B17" s="47">
        <v>400</v>
      </c>
      <c r="C17" s="42">
        <f t="shared" si="0"/>
        <v>1.2560000000000002</v>
      </c>
      <c r="D17" s="43">
        <f t="shared" si="1"/>
        <v>125.60000000000002</v>
      </c>
      <c r="E17" s="44">
        <f t="shared" si="2"/>
        <v>0.12560000000000002</v>
      </c>
    </row>
    <row r="18" spans="2:5" s="38" customFormat="1" ht="15.75" x14ac:dyDescent="0.25">
      <c r="B18" s="39">
        <v>450</v>
      </c>
      <c r="C18" s="39">
        <f t="shared" si="0"/>
        <v>1.413</v>
      </c>
      <c r="D18" s="45">
        <f t="shared" si="1"/>
        <v>141.30000000000001</v>
      </c>
      <c r="E18" s="44">
        <f t="shared" si="2"/>
        <v>0.15896250000000001</v>
      </c>
    </row>
    <row r="19" spans="2:5" s="38" customFormat="1" ht="15.75" x14ac:dyDescent="0.25">
      <c r="B19" s="41">
        <v>500</v>
      </c>
      <c r="C19" s="42">
        <f t="shared" si="0"/>
        <v>1.57</v>
      </c>
      <c r="D19" s="43">
        <f t="shared" si="1"/>
        <v>157</v>
      </c>
      <c r="E19" s="44">
        <f t="shared" si="2"/>
        <v>0.19625000000000001</v>
      </c>
    </row>
    <row r="20" spans="2:5" s="38" customFormat="1" ht="15.75" x14ac:dyDescent="0.25">
      <c r="B20" s="39">
        <v>560</v>
      </c>
      <c r="C20" s="39">
        <f t="shared" si="0"/>
        <v>1.7584000000000002</v>
      </c>
      <c r="D20" s="45">
        <f t="shared" si="1"/>
        <v>175.84000000000003</v>
      </c>
      <c r="E20" s="44">
        <f t="shared" si="2"/>
        <v>0.24617600000000003</v>
      </c>
    </row>
    <row r="21" spans="2:5" s="38" customFormat="1" ht="15.75" x14ac:dyDescent="0.25">
      <c r="B21" s="41">
        <v>630</v>
      </c>
      <c r="C21" s="42">
        <f t="shared" si="0"/>
        <v>1.9782000000000002</v>
      </c>
      <c r="D21" s="43">
        <f t="shared" si="1"/>
        <v>197.82000000000002</v>
      </c>
      <c r="E21" s="44">
        <f t="shared" si="2"/>
        <v>0.31156650000000002</v>
      </c>
    </row>
    <row r="22" spans="2:5" s="38" customFormat="1" ht="15.75" x14ac:dyDescent="0.25">
      <c r="B22" s="39">
        <v>710</v>
      </c>
      <c r="C22" s="39">
        <f t="shared" si="0"/>
        <v>2.2294</v>
      </c>
      <c r="D22" s="45">
        <f t="shared" si="1"/>
        <v>222.94</v>
      </c>
      <c r="E22" s="44">
        <f t="shared" si="2"/>
        <v>0.39571850000000003</v>
      </c>
    </row>
    <row r="23" spans="2:5" s="38" customFormat="1" ht="15.75" x14ac:dyDescent="0.25">
      <c r="B23" s="41">
        <v>800</v>
      </c>
      <c r="C23" s="42">
        <f t="shared" si="0"/>
        <v>2.5120000000000005</v>
      </c>
      <c r="D23" s="43">
        <f t="shared" si="1"/>
        <v>251.20000000000005</v>
      </c>
      <c r="E23" s="44">
        <f t="shared" si="2"/>
        <v>0.50240000000000007</v>
      </c>
    </row>
    <row r="24" spans="2:5" s="38" customFormat="1" ht="15.75" x14ac:dyDescent="0.25">
      <c r="B24" s="39">
        <v>900</v>
      </c>
      <c r="C24" s="39">
        <f t="shared" si="0"/>
        <v>2.8260000000000001</v>
      </c>
      <c r="D24" s="45">
        <f t="shared" si="1"/>
        <v>282.60000000000002</v>
      </c>
      <c r="E24" s="44">
        <f t="shared" si="2"/>
        <v>0.63585000000000003</v>
      </c>
    </row>
    <row r="25" spans="2:5" s="38" customFormat="1" ht="15.75" x14ac:dyDescent="0.25">
      <c r="B25" s="41">
        <v>1000</v>
      </c>
      <c r="C25" s="42">
        <f t="shared" si="0"/>
        <v>3.14</v>
      </c>
      <c r="D25" s="43">
        <f t="shared" si="1"/>
        <v>314</v>
      </c>
      <c r="E25" s="44">
        <f t="shared" si="2"/>
        <v>0.78500000000000003</v>
      </c>
    </row>
    <row r="26" spans="2:5" s="38" customFormat="1" ht="15.75" x14ac:dyDescent="0.25">
      <c r="B26" s="41">
        <v>1250</v>
      </c>
      <c r="C26" s="42">
        <f t="shared" si="0"/>
        <v>3.9250000000000003</v>
      </c>
      <c r="D26" s="43">
        <f t="shared" si="1"/>
        <v>392.5</v>
      </c>
      <c r="E26" s="44">
        <f t="shared" si="2"/>
        <v>1.2265625</v>
      </c>
    </row>
  </sheetData>
  <mergeCells count="1">
    <mergeCell ref="B1:E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РЖурналПВ</vt:lpstr>
      <vt:lpstr>РЖурналП</vt:lpstr>
      <vt:lpstr>В журнал ПВ</vt:lpstr>
      <vt:lpstr>В журнал СВ</vt:lpstr>
      <vt:lpstr>КВ</vt:lpstr>
      <vt:lpstr>Первый лист</vt:lpstr>
      <vt:lpstr>Последний лист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2015-03-31T13:24:44Z</dcterms:modified>
</cp:coreProperties>
</file>